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esktop\Месечен отчет\ОТЧЕТИ 2024\"/>
    </mc:Choice>
  </mc:AlternateContent>
  <bookViews>
    <workbookView xWindow="480" yWindow="60" windowWidth="19155" windowHeight="2910" firstSheet="1" activeTab="1"/>
  </bookViews>
  <sheets>
    <sheet name="ДГ - ДЕТЕЛИНА " sheetId="1" state="hidden" r:id="rId1"/>
    <sheet name="ДГ СЛЪНЦЕ " sheetId="2" r:id="rId2"/>
    <sheet name="ДГ ПРОЛЕТ" sheetId="3" state="hidden" r:id="rId3"/>
    <sheet name="ДГ СЛАВЕЙЧЕ " sheetId="4" r:id="rId4"/>
  </sheets>
  <calcPr calcId="162913" calcMode="manual"/>
</workbook>
</file>

<file path=xl/calcChain.xml><?xml version="1.0" encoding="utf-8"?>
<calcChain xmlns="http://schemas.openxmlformats.org/spreadsheetml/2006/main">
  <c r="F12" i="2" l="1"/>
  <c r="E12" i="2"/>
  <c r="F16" i="2"/>
  <c r="F10" i="2"/>
  <c r="F11" i="2"/>
  <c r="F8" i="2"/>
  <c r="E8" i="2"/>
  <c r="F9" i="2"/>
  <c r="F18" i="2"/>
  <c r="E17" i="2"/>
  <c r="E20" i="2" s="1"/>
  <c r="F19" i="2"/>
  <c r="F13" i="2"/>
  <c r="F14" i="2"/>
  <c r="F15" i="2"/>
  <c r="E19" i="4"/>
  <c r="F7" i="4"/>
  <c r="E7" i="4"/>
  <c r="F8" i="4"/>
  <c r="F11" i="4"/>
  <c r="E11" i="4"/>
  <c r="F12" i="4"/>
  <c r="F13" i="4"/>
  <c r="F14" i="4"/>
  <c r="F15" i="4"/>
  <c r="E16" i="4"/>
  <c r="F16" i="4" s="1"/>
  <c r="F18" i="4"/>
  <c r="D17" i="2"/>
  <c r="D10" i="2"/>
  <c r="D8" i="2"/>
  <c r="D20" i="2" s="1"/>
  <c r="D12" i="2"/>
  <c r="D7" i="4"/>
  <c r="D19" i="4" s="1"/>
  <c r="D11" i="4"/>
  <c r="D16" i="4"/>
  <c r="F17" i="2" l="1"/>
  <c r="F20" i="2"/>
  <c r="F19" i="4"/>
  <c r="D12" i="1"/>
  <c r="D20" i="1" s="1"/>
  <c r="F13" i="1"/>
  <c r="F12" i="1" s="1"/>
  <c r="F20" i="1" s="1"/>
  <c r="D7" i="3" l="1"/>
  <c r="F8" i="3"/>
  <c r="F7" i="3" s="1"/>
  <c r="F19" i="3" s="1"/>
  <c r="D9" i="3"/>
  <c r="F9" i="3" s="1"/>
  <c r="F10" i="3"/>
  <c r="F16" i="3"/>
  <c r="D11" i="3"/>
  <c r="F12" i="3"/>
  <c r="F11" i="3" s="1"/>
  <c r="F13" i="3"/>
  <c r="F14" i="3"/>
  <c r="F15" i="3"/>
  <c r="F18" i="3"/>
  <c r="D16" i="3"/>
  <c r="D19" i="3" s="1"/>
  <c r="F18" i="1"/>
  <c r="F19" i="1"/>
  <c r="F17" i="1" s="1"/>
  <c r="F16" i="1"/>
  <c r="F15" i="1"/>
  <c r="F14" i="1"/>
  <c r="F11" i="1"/>
  <c r="F10" i="1" s="1"/>
  <c r="F8" i="1"/>
  <c r="F9" i="1"/>
  <c r="D17" i="1"/>
  <c r="D10" i="1"/>
  <c r="D8" i="1"/>
  <c r="F17" i="4" l="1"/>
</calcChain>
</file>

<file path=xl/sharedStrings.xml><?xml version="1.0" encoding="utf-8"?>
<sst xmlns="http://schemas.openxmlformats.org/spreadsheetml/2006/main" count="145" uniqueCount="47">
  <si>
    <t xml:space="preserve"> ОТЧЕТ </t>
  </si>
  <si>
    <t xml:space="preserve">ДГ "ДЕТЕЛИНА " с.Средно село </t>
  </si>
  <si>
    <t xml:space="preserve">ПО ПРОЕКТ BG05M2OP001-3.005-0004 </t>
  </si>
  <si>
    <t>план</t>
  </si>
  <si>
    <t>Заплати на персонала</t>
  </si>
  <si>
    <t>01 - 00</t>
  </si>
  <si>
    <t xml:space="preserve">заплати по ТД  </t>
  </si>
  <si>
    <t>01 – 01</t>
  </si>
  <si>
    <t>Други възн.и плащ. на персонала</t>
  </si>
  <si>
    <t>02 – 00</t>
  </si>
  <si>
    <t>-за персонал по ГД</t>
  </si>
  <si>
    <t>02 – 02</t>
  </si>
  <si>
    <t>Осигур.вноски от работодателя</t>
  </si>
  <si>
    <t>05 – 00</t>
  </si>
  <si>
    <t>-за ДОО</t>
  </si>
  <si>
    <t xml:space="preserve">05 – 51 </t>
  </si>
  <si>
    <t>-за УПФ</t>
  </si>
  <si>
    <t xml:space="preserve">05 – 52 </t>
  </si>
  <si>
    <t>-за ЗОВ</t>
  </si>
  <si>
    <t xml:space="preserve">05 – 60 </t>
  </si>
  <si>
    <t>-за  ДЗПО</t>
  </si>
  <si>
    <t xml:space="preserve">05 – 80 </t>
  </si>
  <si>
    <t>Издръжка</t>
  </si>
  <si>
    <t xml:space="preserve">10 – 00 </t>
  </si>
  <si>
    <t>учебници и уч.помагала</t>
  </si>
  <si>
    <t xml:space="preserve">10 – 14 </t>
  </si>
  <si>
    <t>Счетоводител :</t>
  </si>
  <si>
    <t>Ел. Богутева</t>
  </si>
  <si>
    <t>Директор:</t>
  </si>
  <si>
    <t>/Галя  Балабанова  /</t>
  </si>
  <si>
    <t>отчет</t>
  </si>
  <si>
    <t>разлика</t>
  </si>
  <si>
    <t xml:space="preserve">ДГ "Слънце " с.Горско Ново село </t>
  </si>
  <si>
    <t xml:space="preserve">материали </t>
  </si>
  <si>
    <t>10 – 15</t>
  </si>
  <si>
    <t>/Марияна Милева   /</t>
  </si>
  <si>
    <t>ВСИЧКО ЗА Д-СТ  311</t>
  </si>
  <si>
    <t>ДГ "Пролет " с.Родина</t>
  </si>
  <si>
    <t xml:space="preserve">материали  </t>
  </si>
  <si>
    <t xml:space="preserve">10 – 15 </t>
  </si>
  <si>
    <t xml:space="preserve">ДГ "Славейче" гр.Златарица </t>
  </si>
  <si>
    <t xml:space="preserve">Ирина Чолакова  </t>
  </si>
  <si>
    <t xml:space="preserve">  </t>
  </si>
  <si>
    <t>за периода 01.01.2024/31.05.2024 г.</t>
  </si>
  <si>
    <t>за периода 01.10.2024/31.12.2024 г.</t>
  </si>
  <si>
    <t xml:space="preserve">ПО ПРОЕКТ BG05SFPR001-1.003-0001 - СИЛЕН СТАРТ </t>
  </si>
  <si>
    <t>/Пенка  Палева  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</si>
</sst>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1" xfId="0" applyFont="1" applyBorder="1"/>
    <xf numFmtId="0" fontId="4" fillId="0" borderId="0" xfId="0" applyFont="1"/>
    <xf numFmtId="0" fontId="0" fillId="0" borderId="1" xfId="0" applyBorder="1"/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right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right"/>
    </xf>
    <xf numFmtId="0" fontId="0" fillId="0" borderId="1" xfId="0" applyBorder="1" applyAlignment="1">
      <alignment horizontal="right"/>
    </xf>
    <xf numFmtId="0" fontId="4" fillId="0" borderId="0" xfId="0" applyFont="1" applyBorder="1"/>
    <xf numFmtId="0" fontId="0" fillId="0" borderId="0" xfId="0" applyBorder="1"/>
    <xf numFmtId="0" fontId="4" fillId="0" borderId="0" xfId="0" applyFont="1" applyBorder="1" applyAlignment="1">
      <alignment horizontal="right"/>
    </xf>
    <xf numFmtId="0" fontId="0" fillId="0" borderId="0" xfId="0" applyAlignment="1">
      <alignment horizontal="right"/>
    </xf>
    <xf numFmtId="0" fontId="1" fillId="0" borderId="1" xfId="0" applyFont="1" applyBorder="1"/>
    <xf numFmtId="0" fontId="0" fillId="0" borderId="1" xfId="0" applyFont="1" applyBorder="1"/>
    <xf numFmtId="0" fontId="1" fillId="0" borderId="0" xfId="0" applyFont="1" applyBorder="1"/>
    <xf numFmtId="0" fontId="1" fillId="0" borderId="1" xfId="0" applyFont="1" applyFill="1" applyBorder="1" applyAlignment="1">
      <alignment horizontal="center"/>
    </xf>
    <xf numFmtId="0" fontId="0" fillId="0" borderId="0" xfId="0" applyFill="1" applyBorder="1"/>
    <xf numFmtId="0" fontId="1" fillId="0" borderId="0" xfId="0" applyFont="1" applyFill="1" applyBorder="1" applyAlignment="1">
      <alignment horizontal="center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</cellXfs>
  <cellStyles count="1">
    <cellStyle name="Нормален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27"/>
  <sheetViews>
    <sheetView topLeftCell="A2" workbookViewId="0">
      <selection activeCell="B19" sqref="B19"/>
    </sheetView>
  </sheetViews>
  <sheetFormatPr defaultRowHeight="15" x14ac:dyDescent="0.25"/>
  <cols>
    <col min="2" max="2" width="37.140625" customWidth="1"/>
  </cols>
  <sheetData>
    <row r="3" spans="2:8" ht="20.25" x14ac:dyDescent="0.3">
      <c r="B3" s="1" t="s">
        <v>0</v>
      </c>
    </row>
    <row r="5" spans="2:8" ht="15.75" x14ac:dyDescent="0.25">
      <c r="B5" s="2" t="s">
        <v>1</v>
      </c>
    </row>
    <row r="6" spans="2:8" x14ac:dyDescent="0.25">
      <c r="B6" s="3" t="s">
        <v>43</v>
      </c>
    </row>
    <row r="7" spans="2:8" x14ac:dyDescent="0.25">
      <c r="B7" s="4" t="s">
        <v>2</v>
      </c>
      <c r="C7" s="18">
        <v>311</v>
      </c>
      <c r="D7" s="18" t="s">
        <v>3</v>
      </c>
      <c r="E7" s="18" t="s">
        <v>30</v>
      </c>
      <c r="F7" s="18" t="s">
        <v>31</v>
      </c>
      <c r="G7" s="20"/>
      <c r="H7" s="19"/>
    </row>
    <row r="8" spans="2:8" x14ac:dyDescent="0.25">
      <c r="B8" s="5" t="s">
        <v>4</v>
      </c>
      <c r="C8" s="6" t="s">
        <v>5</v>
      </c>
      <c r="D8" s="7">
        <f>D9</f>
        <v>800</v>
      </c>
      <c r="E8" s="15"/>
      <c r="F8" s="15">
        <f>F9</f>
        <v>800</v>
      </c>
      <c r="G8" s="17"/>
      <c r="H8" s="17"/>
    </row>
    <row r="9" spans="2:8" x14ac:dyDescent="0.25">
      <c r="B9" s="5" t="s">
        <v>6</v>
      </c>
      <c r="C9" s="8" t="s">
        <v>7</v>
      </c>
      <c r="D9" s="9">
        <v>800</v>
      </c>
      <c r="E9" s="5"/>
      <c r="F9" s="5">
        <f>D9</f>
        <v>800</v>
      </c>
      <c r="G9" s="12"/>
      <c r="H9" s="12"/>
    </row>
    <row r="10" spans="2:8" x14ac:dyDescent="0.25">
      <c r="B10" s="5" t="s">
        <v>8</v>
      </c>
      <c r="C10" s="6" t="s">
        <v>9</v>
      </c>
      <c r="D10" s="7">
        <f>D11</f>
        <v>100</v>
      </c>
      <c r="E10" s="15"/>
      <c r="F10" s="15">
        <f>F11</f>
        <v>100</v>
      </c>
      <c r="G10" s="17"/>
      <c r="H10" s="17"/>
    </row>
    <row r="11" spans="2:8" x14ac:dyDescent="0.25">
      <c r="B11" s="5" t="s">
        <v>10</v>
      </c>
      <c r="C11" s="8" t="s">
        <v>11</v>
      </c>
      <c r="D11" s="10">
        <v>100</v>
      </c>
      <c r="E11" s="5"/>
      <c r="F11" s="5">
        <f>D11-E11</f>
        <v>100</v>
      </c>
      <c r="G11" s="12"/>
      <c r="H11" s="12"/>
    </row>
    <row r="12" spans="2:8" x14ac:dyDescent="0.25">
      <c r="B12" s="5" t="s">
        <v>12</v>
      </c>
      <c r="C12" s="6" t="s">
        <v>13</v>
      </c>
      <c r="D12" s="7">
        <f>D13+D14+D15+D16</f>
        <v>248</v>
      </c>
      <c r="E12" s="15"/>
      <c r="F12" s="15">
        <f>F13+F14+F15+F16</f>
        <v>248</v>
      </c>
      <c r="G12" s="17"/>
      <c r="H12" s="17"/>
    </row>
    <row r="13" spans="2:8" x14ac:dyDescent="0.25">
      <c r="B13" s="5" t="s">
        <v>14</v>
      </c>
      <c r="C13" s="8" t="s">
        <v>15</v>
      </c>
      <c r="D13" s="10">
        <v>96</v>
      </c>
      <c r="E13" s="10"/>
      <c r="F13" s="5">
        <f>D13</f>
        <v>96</v>
      </c>
      <c r="G13" s="12"/>
      <c r="H13" s="12" t="s">
        <v>42</v>
      </c>
    </row>
    <row r="14" spans="2:8" x14ac:dyDescent="0.25">
      <c r="B14" s="5" t="s">
        <v>16</v>
      </c>
      <c r="C14" s="8" t="s">
        <v>17</v>
      </c>
      <c r="D14" s="9">
        <v>47</v>
      </c>
      <c r="E14" s="9"/>
      <c r="F14" s="5">
        <f>D14</f>
        <v>47</v>
      </c>
      <c r="G14" s="12"/>
      <c r="H14" s="12"/>
    </row>
    <row r="15" spans="2:8" x14ac:dyDescent="0.25">
      <c r="B15" s="5" t="s">
        <v>18</v>
      </c>
      <c r="C15" s="8" t="s">
        <v>19</v>
      </c>
      <c r="D15" s="10">
        <v>66</v>
      </c>
      <c r="E15" s="10"/>
      <c r="F15" s="5">
        <f>D15</f>
        <v>66</v>
      </c>
      <c r="G15" s="12"/>
      <c r="H15" s="12"/>
    </row>
    <row r="16" spans="2:8" x14ac:dyDescent="0.25">
      <c r="B16" s="5" t="s">
        <v>20</v>
      </c>
      <c r="C16" s="8" t="s">
        <v>21</v>
      </c>
      <c r="D16" s="10">
        <v>39</v>
      </c>
      <c r="E16" s="10"/>
      <c r="F16" s="5">
        <f>D16</f>
        <v>39</v>
      </c>
      <c r="G16" s="12"/>
      <c r="H16" s="12"/>
    </row>
    <row r="17" spans="2:8" x14ac:dyDescent="0.25">
      <c r="B17" s="5" t="s">
        <v>22</v>
      </c>
      <c r="C17" s="6" t="s">
        <v>23</v>
      </c>
      <c r="D17" s="7">
        <f>D18+D19</f>
        <v>142</v>
      </c>
      <c r="E17" s="15"/>
      <c r="F17" s="15">
        <f>F19</f>
        <v>142</v>
      </c>
      <c r="G17" s="17"/>
      <c r="H17" s="17"/>
    </row>
    <row r="18" spans="2:8" x14ac:dyDescent="0.25">
      <c r="B18" s="5" t="s">
        <v>24</v>
      </c>
      <c r="C18" s="8" t="s">
        <v>25</v>
      </c>
      <c r="D18" s="10">
        <v>0</v>
      </c>
      <c r="E18" s="5"/>
      <c r="F18" s="5">
        <f>D18</f>
        <v>0</v>
      </c>
      <c r="G18" s="12"/>
      <c r="H18" s="12"/>
    </row>
    <row r="19" spans="2:8" x14ac:dyDescent="0.25">
      <c r="B19" s="5" t="s">
        <v>38</v>
      </c>
      <c r="C19" s="8" t="s">
        <v>39</v>
      </c>
      <c r="D19" s="10">
        <v>142</v>
      </c>
      <c r="E19" s="5"/>
      <c r="F19" s="5">
        <f>D19</f>
        <v>142</v>
      </c>
      <c r="G19" s="12"/>
      <c r="H19" s="12"/>
    </row>
    <row r="20" spans="2:8" x14ac:dyDescent="0.25">
      <c r="B20" s="3" t="s">
        <v>36</v>
      </c>
      <c r="C20" s="5"/>
      <c r="D20" s="7">
        <f>D8+D10+D12+D17</f>
        <v>1290</v>
      </c>
      <c r="E20" s="15"/>
      <c r="F20" s="15">
        <f>F8+F10+F12+F17</f>
        <v>1290</v>
      </c>
      <c r="G20" s="17"/>
      <c r="H20" s="17"/>
    </row>
    <row r="21" spans="2:8" x14ac:dyDescent="0.25">
      <c r="B21" s="11"/>
      <c r="C21" s="12"/>
      <c r="D21" s="13"/>
    </row>
    <row r="22" spans="2:8" x14ac:dyDescent="0.25">
      <c r="D22" s="14"/>
    </row>
    <row r="23" spans="2:8" x14ac:dyDescent="0.25">
      <c r="B23" t="s">
        <v>26</v>
      </c>
    </row>
    <row r="24" spans="2:8" x14ac:dyDescent="0.25">
      <c r="B24" t="s">
        <v>27</v>
      </c>
    </row>
    <row r="26" spans="2:8" x14ac:dyDescent="0.25">
      <c r="B26" t="s">
        <v>28</v>
      </c>
    </row>
    <row r="27" spans="2:8" x14ac:dyDescent="0.25">
      <c r="B27" t="s">
        <v>29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F27"/>
  <sheetViews>
    <sheetView tabSelected="1" topLeftCell="A7" workbookViewId="0">
      <selection activeCell="C24" sqref="C24"/>
    </sheetView>
  </sheetViews>
  <sheetFormatPr defaultRowHeight="15" x14ac:dyDescent="0.25"/>
  <cols>
    <col min="1" max="1" width="1.7109375" customWidth="1"/>
    <col min="2" max="2" width="38" customWidth="1"/>
    <col min="3" max="3" width="11.28515625" customWidth="1"/>
    <col min="4" max="4" width="12.28515625" customWidth="1"/>
  </cols>
  <sheetData>
    <row r="3" spans="2:6" ht="20.25" x14ac:dyDescent="0.3">
      <c r="B3" s="1" t="s">
        <v>0</v>
      </c>
    </row>
    <row r="5" spans="2:6" ht="15.75" x14ac:dyDescent="0.25">
      <c r="B5" s="2" t="s">
        <v>32</v>
      </c>
    </row>
    <row r="6" spans="2:6" x14ac:dyDescent="0.25">
      <c r="B6" s="3" t="s">
        <v>44</v>
      </c>
    </row>
    <row r="7" spans="2:6" ht="26.25" x14ac:dyDescent="0.25">
      <c r="B7" s="21" t="s">
        <v>45</v>
      </c>
      <c r="C7" s="18">
        <v>311</v>
      </c>
      <c r="D7" s="18" t="s">
        <v>3</v>
      </c>
      <c r="E7" s="18" t="s">
        <v>30</v>
      </c>
      <c r="F7" s="18" t="s">
        <v>31</v>
      </c>
    </row>
    <row r="8" spans="2:6" x14ac:dyDescent="0.25">
      <c r="B8" s="5" t="s">
        <v>4</v>
      </c>
      <c r="C8" s="6" t="s">
        <v>5</v>
      </c>
      <c r="D8" s="15">
        <f>D9</f>
        <v>1278</v>
      </c>
      <c r="E8" s="15">
        <f>E9</f>
        <v>1103</v>
      </c>
      <c r="F8" s="15">
        <f t="shared" ref="F8:F19" si="0">D8-E8</f>
        <v>175</v>
      </c>
    </row>
    <row r="9" spans="2:6" x14ac:dyDescent="0.25">
      <c r="B9" s="5" t="s">
        <v>6</v>
      </c>
      <c r="C9" s="8" t="s">
        <v>7</v>
      </c>
      <c r="D9" s="5">
        <v>1278</v>
      </c>
      <c r="E9" s="5">
        <v>1103</v>
      </c>
      <c r="F9" s="5">
        <f t="shared" si="0"/>
        <v>175</v>
      </c>
    </row>
    <row r="10" spans="2:6" x14ac:dyDescent="0.25">
      <c r="B10" s="5" t="s">
        <v>8</v>
      </c>
      <c r="C10" s="6" t="s">
        <v>9</v>
      </c>
      <c r="D10" s="15">
        <f>D11</f>
        <v>0</v>
      </c>
      <c r="E10" s="15"/>
      <c r="F10" s="15">
        <f t="shared" si="0"/>
        <v>0</v>
      </c>
    </row>
    <row r="11" spans="2:6" x14ac:dyDescent="0.25">
      <c r="B11" s="5" t="s">
        <v>10</v>
      </c>
      <c r="C11" s="8" t="s">
        <v>11</v>
      </c>
      <c r="D11" s="5">
        <v>0</v>
      </c>
      <c r="E11" s="5"/>
      <c r="F11" s="5">
        <f t="shared" si="0"/>
        <v>0</v>
      </c>
    </row>
    <row r="12" spans="2:6" x14ac:dyDescent="0.25">
      <c r="B12" s="5" t="s">
        <v>12</v>
      </c>
      <c r="C12" s="6" t="s">
        <v>13</v>
      </c>
      <c r="D12" s="15">
        <f>D13+D14+D15+D16</f>
        <v>291</v>
      </c>
      <c r="E12" s="15">
        <f>E13+E14+E15+E16</f>
        <v>256</v>
      </c>
      <c r="F12" s="15">
        <f t="shared" si="0"/>
        <v>35</v>
      </c>
    </row>
    <row r="13" spans="2:6" x14ac:dyDescent="0.25">
      <c r="B13" s="5" t="s">
        <v>14</v>
      </c>
      <c r="C13" s="8" t="s">
        <v>15</v>
      </c>
      <c r="D13" s="5">
        <v>142</v>
      </c>
      <c r="E13" s="10">
        <v>126</v>
      </c>
      <c r="F13" s="5">
        <f t="shared" si="0"/>
        <v>16</v>
      </c>
    </row>
    <row r="14" spans="2:6" x14ac:dyDescent="0.25">
      <c r="B14" s="5" t="s">
        <v>16</v>
      </c>
      <c r="C14" s="8" t="s">
        <v>17</v>
      </c>
      <c r="D14" s="5">
        <v>52</v>
      </c>
      <c r="E14" s="9">
        <v>47</v>
      </c>
      <c r="F14" s="5">
        <f t="shared" si="0"/>
        <v>5</v>
      </c>
    </row>
    <row r="15" spans="2:6" x14ac:dyDescent="0.25">
      <c r="B15" s="5" t="s">
        <v>18</v>
      </c>
      <c r="C15" s="8" t="s">
        <v>19</v>
      </c>
      <c r="D15" s="5">
        <v>61</v>
      </c>
      <c r="E15" s="10">
        <v>53</v>
      </c>
      <c r="F15" s="5">
        <f t="shared" si="0"/>
        <v>8</v>
      </c>
    </row>
    <row r="16" spans="2:6" x14ac:dyDescent="0.25">
      <c r="B16" s="5" t="s">
        <v>20</v>
      </c>
      <c r="C16" s="8" t="s">
        <v>21</v>
      </c>
      <c r="D16" s="5">
        <v>36</v>
      </c>
      <c r="E16" s="10">
        <v>30</v>
      </c>
      <c r="F16" s="5">
        <f t="shared" si="0"/>
        <v>6</v>
      </c>
    </row>
    <row r="17" spans="2:6" x14ac:dyDescent="0.25">
      <c r="B17" s="5" t="s">
        <v>22</v>
      </c>
      <c r="C17" s="6" t="s">
        <v>23</v>
      </c>
      <c r="D17" s="15">
        <f>D18+D19</f>
        <v>785</v>
      </c>
      <c r="E17" s="15">
        <f>E18+E19</f>
        <v>297</v>
      </c>
      <c r="F17" s="15">
        <f t="shared" si="0"/>
        <v>488</v>
      </c>
    </row>
    <row r="18" spans="2:6" x14ac:dyDescent="0.25">
      <c r="B18" s="5" t="s">
        <v>24</v>
      </c>
      <c r="C18" s="8" t="s">
        <v>25</v>
      </c>
      <c r="D18" s="5">
        <v>0</v>
      </c>
      <c r="E18" s="5">
        <v>0</v>
      </c>
      <c r="F18" s="5">
        <f t="shared" si="0"/>
        <v>0</v>
      </c>
    </row>
    <row r="19" spans="2:6" x14ac:dyDescent="0.25">
      <c r="B19" s="5" t="s">
        <v>33</v>
      </c>
      <c r="C19" s="8" t="s">
        <v>34</v>
      </c>
      <c r="D19" s="5">
        <v>785</v>
      </c>
      <c r="E19" s="16">
        <v>297</v>
      </c>
      <c r="F19" s="5">
        <f t="shared" si="0"/>
        <v>488</v>
      </c>
    </row>
    <row r="20" spans="2:6" x14ac:dyDescent="0.25">
      <c r="B20" s="3" t="s">
        <v>36</v>
      </c>
      <c r="C20" s="5"/>
      <c r="D20" s="15">
        <f>D8+D12+D17</f>
        <v>2354</v>
      </c>
      <c r="E20" s="15">
        <f>E8+E12+E17</f>
        <v>1656</v>
      </c>
      <c r="F20" s="15">
        <f>F8+F12+F17</f>
        <v>698</v>
      </c>
    </row>
    <row r="21" spans="2:6" x14ac:dyDescent="0.25">
      <c r="B21" s="11"/>
      <c r="C21" s="12"/>
      <c r="D21" s="14"/>
    </row>
    <row r="23" spans="2:6" x14ac:dyDescent="0.25">
      <c r="B23" t="s">
        <v>26</v>
      </c>
    </row>
    <row r="24" spans="2:6" x14ac:dyDescent="0.25">
      <c r="B24" t="s">
        <v>27</v>
      </c>
    </row>
    <row r="26" spans="2:6" x14ac:dyDescent="0.25">
      <c r="B26" t="s">
        <v>28</v>
      </c>
    </row>
    <row r="27" spans="2:6" x14ac:dyDescent="0.25">
      <c r="B27" t="s">
        <v>46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26"/>
  <sheetViews>
    <sheetView workbookViewId="0">
      <selection activeCell="B5" sqref="B5"/>
    </sheetView>
  </sheetViews>
  <sheetFormatPr defaultRowHeight="15" x14ac:dyDescent="0.25"/>
  <cols>
    <col min="1" max="1" width="6.7109375" customWidth="1"/>
    <col min="2" max="2" width="40.5703125" customWidth="1"/>
  </cols>
  <sheetData>
    <row r="2" spans="2:6" ht="20.25" x14ac:dyDescent="0.3">
      <c r="B2" s="1" t="s">
        <v>0</v>
      </c>
    </row>
    <row r="4" spans="2:6" ht="15.75" x14ac:dyDescent="0.25">
      <c r="B4" s="2" t="s">
        <v>37</v>
      </c>
    </row>
    <row r="5" spans="2:6" x14ac:dyDescent="0.25">
      <c r="B5" s="3" t="s">
        <v>43</v>
      </c>
    </row>
    <row r="6" spans="2:6" x14ac:dyDescent="0.25">
      <c r="B6" s="4" t="s">
        <v>2</v>
      </c>
      <c r="C6" s="18">
        <v>311</v>
      </c>
      <c r="D6" s="18" t="s">
        <v>3</v>
      </c>
      <c r="E6" s="18" t="s">
        <v>30</v>
      </c>
      <c r="F6" s="18" t="s">
        <v>31</v>
      </c>
    </row>
    <row r="7" spans="2:6" x14ac:dyDescent="0.25">
      <c r="B7" s="5" t="s">
        <v>4</v>
      </c>
      <c r="C7" s="6" t="s">
        <v>5</v>
      </c>
      <c r="D7" s="7">
        <f>D8</f>
        <v>4200</v>
      </c>
      <c r="E7" s="15"/>
      <c r="F7" s="15">
        <f>F8</f>
        <v>4200</v>
      </c>
    </row>
    <row r="8" spans="2:6" x14ac:dyDescent="0.25">
      <c r="B8" s="5" t="s">
        <v>6</v>
      </c>
      <c r="C8" s="8" t="s">
        <v>7</v>
      </c>
      <c r="D8" s="9">
        <v>4200</v>
      </c>
      <c r="E8" s="5"/>
      <c r="F8" s="5">
        <f>D8-E8</f>
        <v>4200</v>
      </c>
    </row>
    <row r="9" spans="2:6" x14ac:dyDescent="0.25">
      <c r="B9" s="5" t="s">
        <v>8</v>
      </c>
      <c r="C9" s="6" t="s">
        <v>9</v>
      </c>
      <c r="D9" s="7">
        <f>D10</f>
        <v>400</v>
      </c>
      <c r="E9" s="15"/>
      <c r="F9" s="15">
        <f>D9-E9</f>
        <v>400</v>
      </c>
    </row>
    <row r="10" spans="2:6" x14ac:dyDescent="0.25">
      <c r="B10" s="5" t="s">
        <v>10</v>
      </c>
      <c r="C10" s="8" t="s">
        <v>11</v>
      </c>
      <c r="D10" s="10">
        <v>400</v>
      </c>
      <c r="E10" s="5"/>
      <c r="F10" s="5">
        <f>D10-E10</f>
        <v>400</v>
      </c>
    </row>
    <row r="11" spans="2:6" x14ac:dyDescent="0.25">
      <c r="B11" s="5" t="s">
        <v>12</v>
      </c>
      <c r="C11" s="6" t="s">
        <v>13</v>
      </c>
      <c r="D11" s="7">
        <f>D12+D13+D14+D15</f>
        <v>1004</v>
      </c>
      <c r="E11" s="15"/>
      <c r="F11" s="15">
        <f>F12+F13+F14+F15</f>
        <v>1004</v>
      </c>
    </row>
    <row r="12" spans="2:6" x14ac:dyDescent="0.25">
      <c r="B12" s="5" t="s">
        <v>14</v>
      </c>
      <c r="C12" s="8" t="s">
        <v>15</v>
      </c>
      <c r="D12" s="10">
        <v>513</v>
      </c>
      <c r="E12" s="10"/>
      <c r="F12" s="5">
        <f>D12-E12</f>
        <v>513</v>
      </c>
    </row>
    <row r="13" spans="2:6" x14ac:dyDescent="0.25">
      <c r="B13" s="5" t="s">
        <v>16</v>
      </c>
      <c r="C13" s="8" t="s">
        <v>17</v>
      </c>
      <c r="D13" s="9">
        <v>149</v>
      </c>
      <c r="E13" s="9"/>
      <c r="F13" s="5">
        <f>D13-E13</f>
        <v>149</v>
      </c>
    </row>
    <row r="14" spans="2:6" x14ac:dyDescent="0.25">
      <c r="B14" s="5" t="s">
        <v>18</v>
      </c>
      <c r="C14" s="8" t="s">
        <v>19</v>
      </c>
      <c r="D14" s="10">
        <v>216</v>
      </c>
      <c r="E14" s="10"/>
      <c r="F14" s="5">
        <f>D14-E14</f>
        <v>216</v>
      </c>
    </row>
    <row r="15" spans="2:6" x14ac:dyDescent="0.25">
      <c r="B15" s="5" t="s">
        <v>20</v>
      </c>
      <c r="C15" s="8" t="s">
        <v>21</v>
      </c>
      <c r="D15" s="10">
        <v>126</v>
      </c>
      <c r="E15" s="10"/>
      <c r="F15" s="5">
        <f>D15-E15</f>
        <v>126</v>
      </c>
    </row>
    <row r="16" spans="2:6" x14ac:dyDescent="0.25">
      <c r="B16" s="5" t="s">
        <v>22</v>
      </c>
      <c r="C16" s="6" t="s">
        <v>23</v>
      </c>
      <c r="D16" s="7">
        <f>D18</f>
        <v>2137</v>
      </c>
      <c r="E16" s="15"/>
      <c r="F16" s="15">
        <f>F18</f>
        <v>2137</v>
      </c>
    </row>
    <row r="17" spans="2:6" x14ac:dyDescent="0.25">
      <c r="B17" s="5" t="s">
        <v>24</v>
      </c>
      <c r="C17" s="8" t="s">
        <v>25</v>
      </c>
      <c r="D17" s="10"/>
      <c r="E17" s="5"/>
      <c r="F17" s="5"/>
    </row>
    <row r="18" spans="2:6" x14ac:dyDescent="0.25">
      <c r="B18" s="5" t="s">
        <v>33</v>
      </c>
      <c r="C18" s="8" t="s">
        <v>34</v>
      </c>
      <c r="D18" s="10">
        <v>2137</v>
      </c>
      <c r="E18" s="16"/>
      <c r="F18" s="5">
        <f>D18-E18</f>
        <v>2137</v>
      </c>
    </row>
    <row r="19" spans="2:6" x14ac:dyDescent="0.25">
      <c r="B19" s="3" t="s">
        <v>36</v>
      </c>
      <c r="C19" s="5"/>
      <c r="D19" s="7">
        <f>D7+D9+D11+D16</f>
        <v>7741</v>
      </c>
      <c r="E19" s="15"/>
      <c r="F19" s="15">
        <f>F7+F9+F11+F16</f>
        <v>7741</v>
      </c>
    </row>
    <row r="20" spans="2:6" x14ac:dyDescent="0.25">
      <c r="B20" s="11"/>
      <c r="C20" s="12"/>
      <c r="D20" s="14"/>
    </row>
    <row r="22" spans="2:6" x14ac:dyDescent="0.25">
      <c r="B22" t="s">
        <v>26</v>
      </c>
    </row>
    <row r="23" spans="2:6" x14ac:dyDescent="0.25">
      <c r="B23" t="s">
        <v>27</v>
      </c>
    </row>
    <row r="25" spans="2:6" x14ac:dyDescent="0.25">
      <c r="B25" t="s">
        <v>28</v>
      </c>
    </row>
    <row r="26" spans="2:6" x14ac:dyDescent="0.25">
      <c r="B26" t="s">
        <v>35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26"/>
  <sheetViews>
    <sheetView workbookViewId="0">
      <selection activeCell="B2" sqref="B2"/>
    </sheetView>
  </sheetViews>
  <sheetFormatPr defaultRowHeight="15" x14ac:dyDescent="0.25"/>
  <cols>
    <col min="2" max="2" width="37.42578125" customWidth="1"/>
  </cols>
  <sheetData>
    <row r="2" spans="2:6" ht="20.25" x14ac:dyDescent="0.3">
      <c r="B2" s="22" t="s">
        <v>0</v>
      </c>
    </row>
    <row r="4" spans="2:6" ht="15.75" x14ac:dyDescent="0.25">
      <c r="B4" s="2" t="s">
        <v>40</v>
      </c>
    </row>
    <row r="5" spans="2:6" x14ac:dyDescent="0.25">
      <c r="B5" s="3" t="s">
        <v>44</v>
      </c>
    </row>
    <row r="6" spans="2:6" ht="31.5" customHeight="1" x14ac:dyDescent="0.25">
      <c r="B6" s="21" t="s">
        <v>45</v>
      </c>
      <c r="C6" s="18">
        <v>311</v>
      </c>
      <c r="D6" s="18" t="s">
        <v>3</v>
      </c>
      <c r="E6" s="18" t="s">
        <v>30</v>
      </c>
      <c r="F6" s="18" t="s">
        <v>31</v>
      </c>
    </row>
    <row r="7" spans="2:6" x14ac:dyDescent="0.25">
      <c r="B7" s="5" t="s">
        <v>4</v>
      </c>
      <c r="C7" s="6" t="s">
        <v>5</v>
      </c>
      <c r="D7" s="7">
        <f>D8</f>
        <v>1597</v>
      </c>
      <c r="E7" s="15">
        <f>E8</f>
        <v>1379</v>
      </c>
      <c r="F7" s="15">
        <f>D7-E7</f>
        <v>218</v>
      </c>
    </row>
    <row r="8" spans="2:6" x14ac:dyDescent="0.25">
      <c r="B8" s="5" t="s">
        <v>6</v>
      </c>
      <c r="C8" s="8" t="s">
        <v>7</v>
      </c>
      <c r="D8" s="9">
        <v>1597</v>
      </c>
      <c r="E8" s="5">
        <v>1379</v>
      </c>
      <c r="F8" s="5">
        <f>D8-E8</f>
        <v>218</v>
      </c>
    </row>
    <row r="9" spans="2:6" x14ac:dyDescent="0.25">
      <c r="B9" s="5" t="s">
        <v>8</v>
      </c>
      <c r="C9" s="6" t="s">
        <v>9</v>
      </c>
      <c r="D9" s="7"/>
      <c r="E9" s="5"/>
      <c r="F9" s="15"/>
    </row>
    <row r="10" spans="2:6" x14ac:dyDescent="0.25">
      <c r="B10" s="5" t="s">
        <v>10</v>
      </c>
      <c r="C10" s="8" t="s">
        <v>11</v>
      </c>
      <c r="D10" s="10"/>
      <c r="E10" s="5"/>
      <c r="F10" s="5"/>
    </row>
    <row r="11" spans="2:6" x14ac:dyDescent="0.25">
      <c r="B11" s="5" t="s">
        <v>12</v>
      </c>
      <c r="C11" s="6" t="s">
        <v>13</v>
      </c>
      <c r="D11" s="7">
        <f>D12+D13+D14+D15</f>
        <v>368</v>
      </c>
      <c r="E11" s="15">
        <f>E12+E13+E14+E15</f>
        <v>321</v>
      </c>
      <c r="F11" s="15">
        <f t="shared" ref="F11:F16" si="0">D11-E11</f>
        <v>47</v>
      </c>
    </row>
    <row r="12" spans="2:6" x14ac:dyDescent="0.25">
      <c r="B12" s="5" t="s">
        <v>14</v>
      </c>
      <c r="C12" s="8" t="s">
        <v>15</v>
      </c>
      <c r="D12" s="10">
        <v>182</v>
      </c>
      <c r="E12" s="10">
        <v>157</v>
      </c>
      <c r="F12" s="5">
        <f t="shared" si="0"/>
        <v>25</v>
      </c>
    </row>
    <row r="13" spans="2:6" x14ac:dyDescent="0.25">
      <c r="B13" s="5" t="s">
        <v>16</v>
      </c>
      <c r="C13" s="8" t="s">
        <v>17</v>
      </c>
      <c r="D13" s="9">
        <v>64</v>
      </c>
      <c r="E13" s="9">
        <v>59</v>
      </c>
      <c r="F13" s="5">
        <f t="shared" si="0"/>
        <v>5</v>
      </c>
    </row>
    <row r="14" spans="2:6" x14ac:dyDescent="0.25">
      <c r="B14" s="5" t="s">
        <v>18</v>
      </c>
      <c r="C14" s="8" t="s">
        <v>19</v>
      </c>
      <c r="D14" s="10">
        <v>77</v>
      </c>
      <c r="E14" s="10">
        <v>66</v>
      </c>
      <c r="F14" s="5">
        <f t="shared" si="0"/>
        <v>11</v>
      </c>
    </row>
    <row r="15" spans="2:6" x14ac:dyDescent="0.25">
      <c r="B15" s="5" t="s">
        <v>20</v>
      </c>
      <c r="C15" s="8" t="s">
        <v>21</v>
      </c>
      <c r="D15" s="10">
        <v>45</v>
      </c>
      <c r="E15" s="10">
        <v>39</v>
      </c>
      <c r="F15" s="5">
        <f t="shared" si="0"/>
        <v>6</v>
      </c>
    </row>
    <row r="16" spans="2:6" x14ac:dyDescent="0.25">
      <c r="B16" s="5" t="s">
        <v>22</v>
      </c>
      <c r="C16" s="6" t="s">
        <v>23</v>
      </c>
      <c r="D16" s="7">
        <f>D17+D18</f>
        <v>978</v>
      </c>
      <c r="E16" s="15">
        <f>E17+E18</f>
        <v>387</v>
      </c>
      <c r="F16" s="15">
        <f t="shared" si="0"/>
        <v>591</v>
      </c>
    </row>
    <row r="17" spans="2:6" x14ac:dyDescent="0.25">
      <c r="B17" s="5" t="s">
        <v>24</v>
      </c>
      <c r="C17" s="8" t="s">
        <v>25</v>
      </c>
      <c r="D17" s="10">
        <v>0</v>
      </c>
      <c r="E17" s="5"/>
      <c r="F17" s="5">
        <f t="shared" ref="F17" si="1">D17-E17</f>
        <v>0</v>
      </c>
    </row>
    <row r="18" spans="2:6" x14ac:dyDescent="0.25">
      <c r="B18" s="5" t="s">
        <v>33</v>
      </c>
      <c r="C18" s="8" t="s">
        <v>34</v>
      </c>
      <c r="D18" s="10">
        <v>978</v>
      </c>
      <c r="E18" s="16">
        <v>387</v>
      </c>
      <c r="F18" s="5">
        <f>D18-E18</f>
        <v>591</v>
      </c>
    </row>
    <row r="19" spans="2:6" x14ac:dyDescent="0.25">
      <c r="B19" s="3" t="s">
        <v>36</v>
      </c>
      <c r="C19" s="5"/>
      <c r="D19" s="7">
        <f>D7+D11+D16</f>
        <v>2943</v>
      </c>
      <c r="E19" s="15">
        <f>E7+E11+E16</f>
        <v>2087</v>
      </c>
      <c r="F19" s="15">
        <f>F7+F11+F16</f>
        <v>856</v>
      </c>
    </row>
    <row r="20" spans="2:6" x14ac:dyDescent="0.25">
      <c r="B20" s="11"/>
      <c r="C20" s="12"/>
      <c r="D20" s="14"/>
    </row>
    <row r="22" spans="2:6" x14ac:dyDescent="0.25">
      <c r="B22" t="s">
        <v>26</v>
      </c>
    </row>
    <row r="23" spans="2:6" x14ac:dyDescent="0.25">
      <c r="B23" t="s">
        <v>27</v>
      </c>
    </row>
    <row r="25" spans="2:6" x14ac:dyDescent="0.25">
      <c r="B25" t="s">
        <v>28</v>
      </c>
    </row>
    <row r="26" spans="2:6" x14ac:dyDescent="0.25">
      <c r="B26" t="s">
        <v>41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4</vt:i4>
      </vt:variant>
    </vt:vector>
  </HeadingPairs>
  <TitlesOfParts>
    <vt:vector size="4" baseType="lpstr">
      <vt:lpstr>ДГ - ДЕТЕЛИНА </vt:lpstr>
      <vt:lpstr>ДГ СЛЪНЦЕ </vt:lpstr>
      <vt:lpstr>ДГ ПРОЛЕТ</vt:lpstr>
      <vt:lpstr>ДГ СЛАВЕЙЧЕ 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2025-01-03T11:31:28Z</cp:lastPrinted>
  <dcterms:created xsi:type="dcterms:W3CDTF">2019-12-26T10:41:19Z</dcterms:created>
  <dcterms:modified xsi:type="dcterms:W3CDTF">2025-01-03T14:39:08Z</dcterms:modified>
</cp:coreProperties>
</file>